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1 INFORMACIÓN CONTABLE\"/>
    </mc:Choice>
  </mc:AlternateContent>
  <bookViews>
    <workbookView xWindow="0" yWindow="0" windowWidth="24000" windowHeight="9300"/>
  </bookViews>
  <sheets>
    <sheet name="01.01 MODIFICADO" sheetId="4" r:id="rId1"/>
  </sheets>
  <definedNames>
    <definedName name="_xlnm.Print_Area" localSheetId="0">'01.01 MODIFICADO'!$B$1:$H$92</definedName>
  </definedNames>
  <calcPr calcId="162913"/>
</workbook>
</file>

<file path=xl/calcChain.xml><?xml version="1.0" encoding="utf-8"?>
<calcChain xmlns="http://schemas.openxmlformats.org/spreadsheetml/2006/main">
  <c r="F82" i="4" l="1"/>
  <c r="G71" i="4" l="1"/>
  <c r="G78" i="4" s="1"/>
  <c r="F71" i="4"/>
  <c r="F78" i="4" s="1"/>
  <c r="G64" i="4"/>
  <c r="F64" i="4"/>
  <c r="G54" i="4"/>
  <c r="F54" i="4"/>
  <c r="G48" i="4"/>
  <c r="G60" i="4" s="1"/>
  <c r="F48" i="4"/>
  <c r="G25" i="4"/>
  <c r="F25" i="4"/>
  <c r="G12" i="4"/>
  <c r="G44" i="4" s="1"/>
  <c r="F12" i="4"/>
  <c r="F44" i="4" l="1"/>
  <c r="F60" i="4"/>
  <c r="G80" i="4"/>
  <c r="G84" i="4" s="1"/>
  <c r="F80" i="4" l="1"/>
  <c r="F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<sst xmlns="http://schemas.openxmlformats.org/spreadsheetml/2006/main" count="61" uniqueCount="53">
  <si>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</si>
  <si>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</si>
  <si>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</si>
  <si>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</si>
  <si>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</si>
  <si>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</si>
  <si>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</si>
  <si>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</si>
  <si>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</si>
  <si>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</si>
  <si>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</si>
  <si>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</si>
  <si>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</si>
  <si>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</si>
  <si>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</si>
  <si>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</si>
  <si>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</si>
  <si>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</si>
  <si>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</si>
  <si>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</si>
  <si>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</si>
  <si>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</si>
  <si>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</si>
  <si>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</si>
  <si>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</si>
  <si>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</si>
  <si>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</si>
  <si>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</si>
  <si>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</si>
  <si>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</si>
  <si>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</si>
  <si>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</si>
  <si>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</si>
  <si>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</si>
  <si>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</si>
  <si>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</si>
  <si>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</si>
  <si>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</si>
  <si>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</si>
  <si>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</si>
  <si>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</si>
  <si>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</si>
  <si>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</si>
  <si>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</si>
  <si>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</si>
  <si>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</si>
  <si>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</si>
  <si>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</si>
  <si>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</si>
  <si>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</si>
  <si>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</si>
  <si>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( Cifras en Pesos )</t>
  </si>
  <si>
    <t>Del 1 de Enero al 30 de Septiembre de 2023 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</si>
</sst>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  <font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4" fontId="12" fillId="0" borderId="0" xfId="0" applyNumberFormat="1" applyFont="1" applyBorder="1"/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zoomScale="130" zoomScaleNormal="130" workbookViewId="0">
      <selection activeCell="F82" sqref="F82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48" t="s">
        <v>50</v>
      </c>
      <c r="D1" s="48"/>
      <c r="E1" s="48"/>
      <c r="F1" s="48"/>
      <c r="G1" s="48"/>
      <c r="H1" s="2"/>
    </row>
    <row r="2" spans="2:8" s="1" customFormat="1" ht="11.1" customHeight="1" x14ac:dyDescent="0.2">
      <c r="C2" s="49" t="s">
        <v>0</v>
      </c>
      <c r="D2" s="49"/>
      <c r="E2" s="49"/>
      <c r="F2" s="49"/>
      <c r="G2" s="49"/>
      <c r="H2" s="2"/>
    </row>
    <row r="3" spans="2:8" s="1" customFormat="1" ht="11.1" customHeight="1" x14ac:dyDescent="0.2">
      <c r="C3" s="49" t="s">
        <v>52</v>
      </c>
      <c r="D3" s="49"/>
      <c r="E3" s="49"/>
      <c r="F3" s="49"/>
      <c r="G3" s="49"/>
      <c r="H3" s="2"/>
    </row>
    <row r="4" spans="2:8" s="1" customFormat="1" ht="11.1" customHeight="1" x14ac:dyDescent="0.2">
      <c r="C4" s="49" t="s">
        <v>51</v>
      </c>
      <c r="D4" s="49"/>
      <c r="E4" s="49"/>
      <c r="F4" s="49"/>
      <c r="G4" s="49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50" t="s">
        <v>1</v>
      </c>
      <c r="D8" s="50"/>
      <c r="E8" s="28"/>
      <c r="F8" s="7">
        <v>2023</v>
      </c>
      <c r="G8" s="8">
        <v>2022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6" t="s">
        <v>2</v>
      </c>
      <c r="D10" s="46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6" t="s">
        <v>41</v>
      </c>
      <c r="D12" s="46"/>
      <c r="E12" s="15"/>
      <c r="F12" s="38">
        <f>SUM(F14:F23)</f>
        <v>96075847.599999994</v>
      </c>
      <c r="G12" s="38">
        <f>SUM(G14:G23)</f>
        <v>86993036.780000001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7" t="s">
        <v>3</v>
      </c>
      <c r="D14" s="47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7" t="s">
        <v>5</v>
      </c>
      <c r="D15" s="47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7" t="s">
        <v>42</v>
      </c>
      <c r="D16" s="47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7" t="s">
        <v>7</v>
      </c>
      <c r="D17" s="47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7" t="s">
        <v>45</v>
      </c>
      <c r="D18" s="47"/>
      <c r="E18" s="29"/>
      <c r="F18" s="45">
        <v>21001.919999999998</v>
      </c>
      <c r="G18" s="39">
        <v>1100.8599999999999</v>
      </c>
      <c r="H18" s="14"/>
    </row>
    <row r="19" spans="2:8" ht="11.25" customHeight="1" x14ac:dyDescent="0.2">
      <c r="B19" s="13"/>
      <c r="C19" s="47" t="s">
        <v>46</v>
      </c>
      <c r="D19" s="47"/>
      <c r="E19" s="29"/>
      <c r="F19" s="39">
        <v>4196717.6900000004</v>
      </c>
      <c r="G19" s="39">
        <v>5286.62</v>
      </c>
      <c r="H19" s="14"/>
    </row>
    <row r="20" spans="2:8" ht="11.25" customHeight="1" x14ac:dyDescent="0.2">
      <c r="B20" s="13"/>
      <c r="C20" s="47" t="s">
        <v>47</v>
      </c>
      <c r="D20" s="47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7" t="s">
        <v>48</v>
      </c>
      <c r="D21" s="47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7" t="s">
        <v>49</v>
      </c>
      <c r="D22" s="47"/>
      <c r="E22" s="29"/>
      <c r="F22" s="39">
        <v>91858127.989999995</v>
      </c>
      <c r="G22" s="39">
        <v>86986649.299999997</v>
      </c>
      <c r="H22" s="18"/>
    </row>
    <row r="23" spans="2:8" s="19" customFormat="1" ht="11.25" customHeight="1" x14ac:dyDescent="0.2">
      <c r="B23" s="17"/>
      <c r="C23" s="47" t="s">
        <v>32</v>
      </c>
      <c r="D23" s="47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6" t="s">
        <v>8</v>
      </c>
      <c r="D25" s="46"/>
      <c r="E25" s="15"/>
      <c r="F25" s="38">
        <f>SUM(F27:F42)</f>
        <v>90477640.999999985</v>
      </c>
      <c r="G25" s="38">
        <f>SUM(G27:G42)</f>
        <v>77546229.439999998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7" t="s">
        <v>12</v>
      </c>
      <c r="D27" s="47"/>
      <c r="E27" s="29"/>
      <c r="F27" s="39">
        <v>59018428.409999996</v>
      </c>
      <c r="G27" s="39">
        <v>53562639.920000002</v>
      </c>
      <c r="H27" s="18"/>
    </row>
    <row r="28" spans="2:8" s="19" customFormat="1" ht="11.25" customHeight="1" x14ac:dyDescent="0.2">
      <c r="B28" s="17"/>
      <c r="C28" s="47" t="s">
        <v>13</v>
      </c>
      <c r="D28" s="47"/>
      <c r="E28" s="29"/>
      <c r="F28" s="39">
        <v>10024209.82</v>
      </c>
      <c r="G28" s="39">
        <v>9645006.0099999998</v>
      </c>
      <c r="H28" s="18"/>
    </row>
    <row r="29" spans="2:8" s="19" customFormat="1" ht="11.25" customHeight="1" x14ac:dyDescent="0.2">
      <c r="B29" s="17"/>
      <c r="C29" s="47" t="s">
        <v>14</v>
      </c>
      <c r="D29" s="47"/>
      <c r="E29" s="29"/>
      <c r="F29" s="39">
        <v>14288997</v>
      </c>
      <c r="G29" s="39">
        <v>9988947.6099999994</v>
      </c>
      <c r="H29" s="18"/>
    </row>
    <row r="30" spans="2:8" s="19" customFormat="1" ht="11.25" customHeight="1" x14ac:dyDescent="0.2">
      <c r="B30" s="17"/>
      <c r="C30" s="47" t="s">
        <v>16</v>
      </c>
      <c r="D30" s="47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7" t="s">
        <v>43</v>
      </c>
      <c r="D31" s="47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7" t="s">
        <v>33</v>
      </c>
      <c r="D32" s="47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7" t="s">
        <v>17</v>
      </c>
      <c r="D33" s="47"/>
      <c r="E33" s="29"/>
      <c r="F33" s="39">
        <v>4988.63</v>
      </c>
      <c r="G33" s="39">
        <v>0</v>
      </c>
      <c r="H33" s="18"/>
    </row>
    <row r="34" spans="2:8" s="19" customFormat="1" ht="11.25" customHeight="1" x14ac:dyDescent="0.2">
      <c r="B34" s="17"/>
      <c r="C34" s="47" t="s">
        <v>18</v>
      </c>
      <c r="D34" s="47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7" t="s">
        <v>19</v>
      </c>
      <c r="D35" s="47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7" t="s">
        <v>20</v>
      </c>
      <c r="D36" s="47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7" t="s">
        <v>22</v>
      </c>
      <c r="D37" s="47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7" t="s">
        <v>23</v>
      </c>
      <c r="D38" s="47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7" t="s">
        <v>34</v>
      </c>
      <c r="D39" s="47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7" t="s">
        <v>30</v>
      </c>
      <c r="D40" s="47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7" t="s">
        <v>24</v>
      </c>
      <c r="D41" s="47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7" t="s">
        <v>28</v>
      </c>
      <c r="D42" s="47"/>
      <c r="E42" s="29"/>
      <c r="F42" s="39">
        <v>7141017.1399999997</v>
      </c>
      <c r="G42" s="39">
        <v>4349635.9000000004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52" t="s">
        <v>25</v>
      </c>
      <c r="D44" s="52"/>
      <c r="E44" s="30"/>
      <c r="F44" s="38">
        <f>F12-F25</f>
        <v>5598206.6000000089</v>
      </c>
      <c r="G44" s="38">
        <f>G12-G25</f>
        <v>9446807.3400000036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53" t="s">
        <v>35</v>
      </c>
      <c r="D46" s="53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6" t="s">
        <v>41</v>
      </c>
      <c r="D48" s="46"/>
      <c r="E48" s="15"/>
      <c r="F48" s="38">
        <f>SUM(F50:F52)</f>
        <v>15415863.800000004</v>
      </c>
      <c r="G48" s="38">
        <f>SUM(G50:G52)</f>
        <v>348213.37999999523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7" t="s">
        <v>4</v>
      </c>
      <c r="D50" s="47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7" t="s">
        <v>6</v>
      </c>
      <c r="D51" s="47"/>
      <c r="E51" s="29"/>
      <c r="F51" s="39">
        <v>10160496.800000004</v>
      </c>
      <c r="G51" s="39">
        <v>5603580.3799999952</v>
      </c>
      <c r="H51" s="14"/>
    </row>
    <row r="52" spans="2:8" ht="11.25" customHeight="1" x14ac:dyDescent="0.2">
      <c r="B52" s="13"/>
      <c r="C52" s="47" t="s">
        <v>27</v>
      </c>
      <c r="D52" s="47"/>
      <c r="E52" s="29"/>
      <c r="F52" s="39">
        <v>5255367</v>
      </c>
      <c r="G52" s="39">
        <v>-5255367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6" t="s">
        <v>8</v>
      </c>
      <c r="D54" s="46"/>
      <c r="E54" s="15"/>
      <c r="F54" s="38">
        <f>SUM(F56:F58)</f>
        <v>7360622.0100000007</v>
      </c>
      <c r="G54" s="38">
        <f>SUM(G56:G58)</f>
        <v>1344850.8800000045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7" t="s">
        <v>4</v>
      </c>
      <c r="D56" s="47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7" t="s">
        <v>6</v>
      </c>
      <c r="D57" s="47"/>
      <c r="E57" s="29"/>
      <c r="F57" s="39">
        <v>7673607.6400000006</v>
      </c>
      <c r="G57" s="39">
        <v>1016502.8000000045</v>
      </c>
      <c r="H57" s="14"/>
    </row>
    <row r="58" spans="2:8" s="19" customFormat="1" ht="11.25" customHeight="1" x14ac:dyDescent="0.2">
      <c r="B58" s="17"/>
      <c r="C58" s="47" t="s">
        <v>9</v>
      </c>
      <c r="D58" s="47"/>
      <c r="E58" s="29"/>
      <c r="F58" s="39">
        <v>-312985.62999999989</v>
      </c>
      <c r="G58" s="39">
        <v>328348.08000000007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52" t="s">
        <v>10</v>
      </c>
      <c r="D60" s="52"/>
      <c r="E60" s="30"/>
      <c r="F60" s="38">
        <f>F48-F54</f>
        <v>8055241.7900000038</v>
      </c>
      <c r="G60" s="38">
        <f>G48-G54</f>
        <v>-996637.50000000931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53" t="s">
        <v>11</v>
      </c>
      <c r="D62" s="53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6" t="s">
        <v>41</v>
      </c>
      <c r="D64" s="46"/>
      <c r="E64" s="15"/>
      <c r="F64" s="38">
        <f>SUM(F66:F69)</f>
        <v>0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7" t="s">
        <v>15</v>
      </c>
      <c r="D66" s="47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7" t="s">
        <v>36</v>
      </c>
      <c r="D67" s="47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7" t="s">
        <v>37</v>
      </c>
      <c r="D68" s="47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7" t="s">
        <v>29</v>
      </c>
      <c r="D69" s="47"/>
      <c r="E69" s="29"/>
      <c r="F69" s="39">
        <v>0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6" t="s">
        <v>8</v>
      </c>
      <c r="D71" s="46"/>
      <c r="E71" s="15"/>
      <c r="F71" s="38">
        <f>SUM(F73:F76)</f>
        <v>13625132.210000008</v>
      </c>
      <c r="G71" s="38">
        <f>SUM(G73:G76)</f>
        <v>7960945.649999992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7" t="s">
        <v>21</v>
      </c>
      <c r="D73" s="47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7" t="s">
        <v>36</v>
      </c>
      <c r="D74" s="47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7" t="s">
        <v>37</v>
      </c>
      <c r="D75" s="47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7" t="s">
        <v>38</v>
      </c>
      <c r="D76" s="47"/>
      <c r="E76" s="29"/>
      <c r="F76" s="39">
        <v>13625132.210000008</v>
      </c>
      <c r="G76" s="39">
        <v>7960945.649999992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52" t="s">
        <v>39</v>
      </c>
      <c r="D78" s="52"/>
      <c r="E78" s="30"/>
      <c r="F78" s="38">
        <f>F64-F71</f>
        <v>-13625132.210000008</v>
      </c>
      <c r="G78" s="38">
        <f>G64-G71</f>
        <v>-7960945.649999992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6" t="s">
        <v>26</v>
      </c>
      <c r="D80" s="46"/>
      <c r="E80" s="15"/>
      <c r="F80" s="38">
        <f>SUM(F44+F60+F78)</f>
        <v>28316.180000003427</v>
      </c>
      <c r="G80" s="38">
        <f>SUM(G44+G60+G78)</f>
        <v>489224.19000000227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51" t="s">
        <v>40</v>
      </c>
      <c r="D82" s="51"/>
      <c r="E82" s="32"/>
      <c r="F82" s="43">
        <f>G84</f>
        <v>16749132.560000002</v>
      </c>
      <c r="G82" s="39">
        <v>16259908.369999999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51" t="s">
        <v>44</v>
      </c>
      <c r="D84" s="51"/>
      <c r="E84" s="32"/>
      <c r="F84" s="38">
        <f>SUM(F80+F82)</f>
        <v>16777448.740000006</v>
      </c>
      <c r="G84" s="38">
        <f>SUM(G80+G82)</f>
        <v>16749132.560000002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57:D57"/>
    <mergeCell ref="C46:D46"/>
    <mergeCell ref="C48:D48"/>
    <mergeCell ref="C50:D50"/>
    <mergeCell ref="C42:D42"/>
    <mergeCell ref="C44:D44"/>
    <mergeCell ref="C71:D71"/>
    <mergeCell ref="C73:D73"/>
    <mergeCell ref="C74:D74"/>
    <mergeCell ref="C75:D75"/>
    <mergeCell ref="C68:D68"/>
    <mergeCell ref="C69:D69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39:D39"/>
    <mergeCell ref="C40:D40"/>
    <mergeCell ref="C41:D41"/>
    <mergeCell ref="C34:D34"/>
    <mergeCell ref="C35:D35"/>
    <mergeCell ref="C36:D36"/>
    <mergeCell ref="C37:D37"/>
    <mergeCell ref="C38:D38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2020-10-22T17:57:59Z</cp:lastPrinted>
  <dcterms:created xsi:type="dcterms:W3CDTF">2014-09-04T19:30:54Z</dcterms:created>
  <dcterms:modified xsi:type="dcterms:W3CDTF">2023-10-11T18:28:59Z</dcterms:modified>
</cp:coreProperties>
</file>